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inistration\Registration\Recharter--Units\2021 Recharter\"/>
    </mc:Choice>
  </mc:AlternateContent>
  <xr:revisionPtr revIDLastSave="0" documentId="13_ncr:1_{A2B90842-CC97-4761-88FF-D03AF6F46A96}" xr6:coauthVersionLast="45" xr6:coauthVersionMax="45" xr10:uidLastSave="{00000000-0000-0000-0000-000000000000}"/>
  <bookViews>
    <workbookView xWindow="-120" yWindow="-120" windowWidth="29040" windowHeight="15840" xr2:uid="{486618AF-416F-41DE-9B5A-1ED0174E2CD6}"/>
  </bookViews>
  <sheets>
    <sheet name="Sheet3" sheetId="2" r:id="rId1"/>
  </sheets>
  <definedNames>
    <definedName name="_xlnm.Print_Area" localSheetId="0">Sheet3!$A$1:$E$48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C22" i="2"/>
  <c r="E22" i="2" l="1"/>
  <c r="E23" i="2"/>
  <c r="E39" i="2" l="1"/>
  <c r="E31" i="2"/>
  <c r="E35" i="2"/>
  <c r="E43" i="2"/>
  <c r="E41" i="2"/>
  <c r="E37" i="2"/>
  <c r="E36" i="2"/>
  <c r="E33" i="2"/>
  <c r="E32" i="2"/>
  <c r="E12" i="2"/>
  <c r="E11" i="2"/>
  <c r="E10" i="2"/>
  <c r="E9" i="2"/>
  <c r="E8" i="2"/>
  <c r="E44" i="2" l="1"/>
  <c r="E24" i="2"/>
  <c r="E14" i="2"/>
  <c r="E16" i="2" s="1"/>
  <c r="E46" i="2" l="1"/>
</calcChain>
</file>

<file path=xl/sharedStrings.xml><?xml version="1.0" encoding="utf-8"?>
<sst xmlns="http://schemas.openxmlformats.org/spreadsheetml/2006/main" count="54" uniqueCount="43">
  <si>
    <t/>
  </si>
  <si>
    <t xml:space="preserve"> This amount will go to National BSA</t>
  </si>
  <si>
    <t>#Youth</t>
  </si>
  <si>
    <t xml:space="preserve"> </t>
  </si>
  <si>
    <t>b)  YOUTH Boys’ Life (BL) magazine fee (pro-rated)</t>
  </si>
  <si>
    <t>c)  NEW YOUTH Joining fee</t>
  </si>
  <si>
    <t>d)  ADULT Membership Fee (pro-rated)</t>
  </si>
  <si>
    <t>#Adults</t>
  </si>
  <si>
    <t>e)  ADULT Boys’ Life magazine fee (pro-rated)</t>
  </si>
  <si>
    <t>f)  National Unit Liability Insurance fee (Recharter fee)</t>
  </si>
  <si>
    <t>h)  Minus Opportunity Membership Assistance</t>
  </si>
  <si>
    <t>minus</t>
  </si>
  <si>
    <t>PRO-RATED REGISTRATIONS &amp; BOYS’ LIFE MAGAZINE FEES FOR THE REMAINDER OF 2020</t>
  </si>
  <si>
    <t>This amount will go to National BSA</t>
  </si>
  <si>
    <t>For registering in OCTOBER</t>
  </si>
  <si>
    <t xml:space="preserve"> n)  YOUTH Boys’ Life (BL) magazine fee (pro-rated)</t>
  </si>
  <si>
    <t>For registering in NOVEMBER</t>
  </si>
  <si>
    <t xml:space="preserve"> q)  YOUTH Boys’ Life (BL) magazine fee (pro-rated)</t>
  </si>
  <si>
    <t>For registering in DECEMBER</t>
  </si>
  <si>
    <t xml:space="preserve">         (Boys’ Life magazine not available to order for one month only)</t>
  </si>
  <si>
    <t>n/a</t>
  </si>
  <si>
    <t xml:space="preserve">Note:  Opportunity Fund Membership Assistance does not cover the Activity fee. </t>
  </si>
  <si>
    <t xml:space="preserve"> m) YOUTH pro-rated Membership fee ($5.50/mo)</t>
  </si>
  <si>
    <t xml:space="preserve"> o)  ADULT pro-rated Membership Fee ($3.50/mo)</t>
  </si>
  <si>
    <t xml:space="preserve"> p)  YOUTH pro-rated membership fee ($5.50/mo)</t>
  </si>
  <si>
    <t xml:space="preserve"> r)  ADULT pro-rated Membership Fee ($3.50/mo)</t>
  </si>
  <si>
    <t xml:space="preserve"> s)  YOUTH pro-rated membership fee ($5.50/mo)</t>
  </si>
  <si>
    <t xml:space="preserve"> t)  ADULT pro-rated Membership Fee ($3.50/mo)</t>
  </si>
  <si>
    <t xml:space="preserve"> u)  NEW YOUTH Joining fee (one-time fee for any month)</t>
  </si>
  <si>
    <t>j)  YOUTH Activity fee (pro-rated)</t>
  </si>
  <si>
    <t>k)  ADULT Activity Fee (pro-rated)</t>
  </si>
  <si>
    <t xml:space="preserve">a)  YOUTH Membership fee (pro-rated)			</t>
  </si>
  <si>
    <r>
      <rPr>
        <sz val="12"/>
        <color theme="1"/>
        <rFont val="Calibri"/>
        <family val="2"/>
        <scheme val="minor"/>
      </rPr>
      <t xml:space="preserve">g)  </t>
    </r>
    <r>
      <rPr>
        <b/>
        <sz val="12"/>
        <color theme="1"/>
        <rFont val="Calibri"/>
        <family val="2"/>
        <scheme val="minor"/>
      </rPr>
      <t xml:space="preserve">TOTAL Charter Renewal fees (add lines a - f)					                                           </t>
    </r>
  </si>
  <si>
    <r>
      <t>GRAND TOTAL (</t>
    </r>
    <r>
      <rPr>
        <b/>
        <i/>
        <sz val="16"/>
        <color theme="1"/>
        <rFont val="Calibri"/>
        <family val="2"/>
        <scheme val="minor"/>
      </rPr>
      <t>add lines i plus l plus v for one check</t>
    </r>
    <r>
      <rPr>
        <b/>
        <sz val="16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</si>
  <si>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 xml:space="preserve"> v) </t>
    </r>
    <r>
      <rPr>
        <b/>
        <u/>
        <sz val="14"/>
        <color theme="1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add lines m – u if you are turning in new youth and/or adult applications</t>
    </r>
    <r>
      <rPr>
        <b/>
        <sz val="11"/>
        <color theme="1"/>
        <rFont val="Calibri"/>
        <family val="2"/>
        <scheme val="minor"/>
      </rPr>
      <t>)</t>
    </r>
  </si>
  <si>
    <r>
      <t xml:space="preserve">i)  </t>
    </r>
    <r>
      <rPr>
        <b/>
        <i/>
        <u/>
        <sz val="14"/>
        <color theme="1"/>
        <rFont val="Calibri"/>
        <family val="2"/>
        <scheme val="minor"/>
      </rPr>
      <t>TOTAL</t>
    </r>
    <r>
      <rPr>
        <b/>
        <i/>
        <sz val="11"/>
        <color theme="1"/>
        <rFont val="Calibri"/>
        <family val="2"/>
        <scheme val="minor"/>
      </rPr>
      <t xml:space="preserve"> (subtract line h from line g)</t>
    </r>
  </si>
  <si>
    <r>
      <rPr>
        <i/>
        <sz val="11"/>
        <color theme="1"/>
        <rFont val="Calibri"/>
        <family val="2"/>
        <scheme val="minor"/>
      </rPr>
      <t xml:space="preserve">l) </t>
    </r>
    <r>
      <rPr>
        <b/>
        <i/>
        <u/>
        <sz val="14"/>
        <color theme="1"/>
        <rFont val="Calibri"/>
        <family val="2"/>
        <scheme val="minor"/>
      </rPr>
      <t>TOTAL</t>
    </r>
    <r>
      <rPr>
        <b/>
        <i/>
        <sz val="11"/>
        <color theme="1"/>
        <rFont val="Calibri"/>
        <family val="2"/>
        <scheme val="minor"/>
      </rPr>
      <t xml:space="preserve"> (add lines j plus k)</t>
    </r>
  </si>
  <si>
    <r>
      <t xml:space="preserve">Mail one check made payable to </t>
    </r>
    <r>
      <rPr>
        <b/>
        <i/>
        <u/>
        <sz val="14"/>
        <color theme="1"/>
        <rFont val="Calibri"/>
        <family val="2"/>
        <scheme val="minor"/>
      </rPr>
      <t>Mount Baker Council, BSA</t>
    </r>
    <r>
      <rPr>
        <b/>
        <i/>
        <sz val="14"/>
        <color theme="1"/>
        <rFont val="Calibri"/>
        <family val="2"/>
        <scheme val="minor"/>
      </rPr>
      <t xml:space="preserve"> </t>
    </r>
  </si>
  <si>
    <t>This amount will stay with the council to support our council youth programs</t>
  </si>
  <si>
    <t>Names of Opportunity Fund Membership Assistance applicants</t>
  </si>
  <si>
    <t>(Do not include Opportunity Fund Membership Assistance recipients)</t>
  </si>
  <si>
    <t>(Include this form when mailing your check along with any new applications to the Everett Scout office.)</t>
  </si>
  <si>
    <t>2021 RECHARTER FEE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</si>
</sst>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0" xfId="0" applyNumberFormat="1" applyFill="1" applyBorder="1" applyProtection="1"/>
    <xf numFmtId="164" fontId="0" fillId="2" borderId="2" xfId="0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0" fillId="0" borderId="0" xfId="0" applyFont="1" applyBorder="1" applyProtection="1"/>
    <xf numFmtId="164" fontId="0" fillId="0" borderId="0" xfId="0" applyNumberFormat="1" applyFont="1" applyBorder="1" applyProtection="1"/>
    <xf numFmtId="2" fontId="0" fillId="0" borderId="0" xfId="0" applyNumberFormat="1" applyFont="1" applyBorder="1" applyProtection="1"/>
    <xf numFmtId="0" fontId="4" fillId="0" borderId="0" xfId="0" applyFont="1" applyBorder="1" applyProtection="1"/>
    <xf numFmtId="164" fontId="0" fillId="2" borderId="3" xfId="0" applyNumberFormat="1" applyFont="1" applyFill="1" applyBorder="1" applyProtection="1"/>
    <xf numFmtId="0" fontId="3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0" fillId="0" borderId="9" xfId="0" applyBorder="1" applyProtection="1"/>
    <xf numFmtId="0" fontId="5" fillId="0" borderId="6" xfId="0" applyFont="1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0" fontId="0" fillId="0" borderId="8" xfId="0" applyFill="1" applyBorder="1" applyProtection="1"/>
    <xf numFmtId="0" fontId="1" fillId="0" borderId="0" xfId="0" applyFont="1" applyBorder="1" applyProtection="1"/>
    <xf numFmtId="164" fontId="0" fillId="2" borderId="3" xfId="0" applyNumberFormat="1" applyFill="1" applyBorder="1" applyProtection="1"/>
    <xf numFmtId="164" fontId="0" fillId="0" borderId="0" xfId="0" applyNumberFormat="1" applyProtection="1"/>
    <xf numFmtId="0" fontId="8" fillId="0" borderId="4" xfId="0" applyFont="1" applyBorder="1" applyProtection="1"/>
    <xf numFmtId="164" fontId="0" fillId="4" borderId="2" xfId="0" applyNumberFormat="1" applyFill="1" applyBorder="1" applyProtection="1"/>
    <xf numFmtId="164" fontId="0" fillId="3" borderId="10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" fontId="0" fillId="3" borderId="1" xfId="0" applyNumberFormat="1" applyFont="1" applyFill="1" applyBorder="1" applyProtection="1"/>
    <xf numFmtId="1" fontId="0" fillId="3" borderId="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104775</xdr:rowOff>
    </xdr:from>
    <xdr:to>
      <xdr:col>4</xdr:col>
      <xdr:colOff>628650</xdr:colOff>
      <xdr:row>46</xdr:row>
      <xdr:rowOff>114301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D679CD-A9AE-424A-A415-23A9C9C9ADBF}"/>
            </a:ext>
          </a:extLst>
        </xdr:cNvPr>
        <xdr:cNvCxnSpPr/>
      </xdr:nvCxnSpPr>
      <xdr:spPr>
        <a:xfrm flipV="1">
          <a:off x="0" y="9420225"/>
          <a:ext cx="6705600" cy="9526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19</xdr:row>
      <xdr:rowOff>85726</xdr:rowOff>
    </xdr:from>
    <xdr:to>
      <xdr:col>5</xdr:col>
      <xdr:colOff>12699</xdr:colOff>
      <xdr:row>19</xdr:row>
      <xdr:rowOff>145672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1AD3EE-4ABA-47C4-AD65-746745AC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924301"/>
          <a:ext cx="6743699" cy="5994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25</xdr:row>
      <xdr:rowOff>104776</xdr:rowOff>
    </xdr:from>
    <xdr:to>
      <xdr:col>5</xdr:col>
      <xdr:colOff>12701</xdr:colOff>
      <xdr:row>25</xdr:row>
      <xdr:rowOff>164666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9C040A5-EA7A-429A-8ACB-8AEEFE01A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5172076"/>
          <a:ext cx="6743700" cy="598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2171700</xdr:colOff>
      <xdr:row>2</xdr:row>
      <xdr:rowOff>18893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1803770-5F4D-4AEC-A4BC-244D0C1F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19050"/>
          <a:ext cx="2105025" cy="380843"/>
        </a:xfrm>
        <a:prstGeom prst="rect">
          <a:avLst/>
        </a:prstGeom>
      </xdr:spPr>
    </xdr:pic>
    <xdr:clientData/>
  </xdr:twoCellAnchor>
  <xdr:twoCellAnchor>
    <xdr:from>
      <xdr:col>2</xdr:col>
      <xdr:colOff>71437</xdr:colOff>
      <xdr:row>0</xdr:row>
      <xdr:rowOff>14288</xdr:rowOff>
    </xdr:from>
    <xdr:to>
      <xdr:col>4</xdr:col>
      <xdr:colOff>704850</xdr:colOff>
      <xdr:row>2</xdr:row>
      <xdr:rowOff>161926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ECD496A-D4A2-487F-BAE3-3C2D83639814}"/>
            </a:ext>
          </a:extLst>
        </xdr:cNvPr>
        <xdr:cNvSpPr txBox="1"/>
      </xdr:nvSpPr>
      <xdr:spPr>
        <a:xfrm>
          <a:off x="5091112" y="14288"/>
          <a:ext cx="1690688" cy="3381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1"/>
            <a:t>2021 CHARTER</a:t>
          </a:r>
          <a:r>
            <a:rPr lang="en-US" sz="1100" b="1" baseline="0"/>
            <a:t> RENEWAL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4CE1-E409-4507-80B9-4D86FBE44E7B}">
  <dimension ref="A3:E47"/>
  <sheetViews>
    <sheetView tabSelected="1" zoomScaleNormal="100" workbookViewId="0">
      <selection activeCell="C9" sqref="C9"/>
    </sheetView>
  </sheetViews>
  <sheetFormatPr defaultRowHeight="15" x14ac:dyDescent="0.25"/>
  <cols>
    <col min="1" max="1" width="67" style="5" customWidth="1"/>
    <col min="2" max="2" width="8.28515625" style="5" customWidth="1"/>
    <col min="3" max="3" width="7.42578125" style="5" customWidth="1"/>
    <col min="4" max="4" width="8.42578125" style="24" customWidth="1"/>
    <col min="5" max="5" width="10.140625" style="5" customWidth="1"/>
    <col min="6" max="16384" width="9.140625" style="5"/>
  </cols>
  <sheetData>
    <row r="3" spans="1:5" ht="24" customHeight="1" x14ac:dyDescent="0.35">
      <c r="A3" s="32" t="s">
        <v>42</v>
      </c>
      <c r="B3" s="32"/>
      <c r="C3" s="32"/>
      <c r="D3" s="32"/>
      <c r="E3" s="32"/>
    </row>
    <row r="4" spans="1:5" ht="18.75" x14ac:dyDescent="0.3">
      <c r="A4" s="33" t="s">
        <v>37</v>
      </c>
      <c r="B4" s="33"/>
      <c r="C4" s="33"/>
      <c r="D4" s="33"/>
      <c r="E4" s="33"/>
    </row>
    <row r="5" spans="1:5" x14ac:dyDescent="0.25">
      <c r="A5" s="34" t="s">
        <v>41</v>
      </c>
      <c r="B5" s="34"/>
      <c r="C5" s="34"/>
      <c r="D5" s="34"/>
      <c r="E5" s="34"/>
    </row>
    <row r="6" spans="1:5" ht="10.5" customHeight="1" x14ac:dyDescent="0.25">
      <c r="A6" s="6"/>
      <c r="B6" s="6"/>
      <c r="C6" s="6"/>
      <c r="D6" s="2"/>
      <c r="E6" s="6"/>
    </row>
    <row r="7" spans="1:5" ht="15.75" x14ac:dyDescent="0.25">
      <c r="A7" s="7" t="s">
        <v>1</v>
      </c>
      <c r="B7" s="6"/>
      <c r="C7" s="6"/>
      <c r="D7" s="2"/>
      <c r="E7" s="6"/>
    </row>
    <row r="8" spans="1:5" ht="15.75" x14ac:dyDescent="0.25">
      <c r="A8" s="8" t="s">
        <v>31</v>
      </c>
      <c r="B8" s="9" t="s">
        <v>2</v>
      </c>
      <c r="C8" s="38"/>
      <c r="D8" s="1">
        <v>55</v>
      </c>
      <c r="E8" s="10">
        <f>IF(C8=" ",0,D8*C8)</f>
        <v>0</v>
      </c>
    </row>
    <row r="9" spans="1:5" ht="15.75" x14ac:dyDescent="0.25">
      <c r="A9" s="8" t="s">
        <v>4</v>
      </c>
      <c r="B9" s="9" t="s">
        <v>2</v>
      </c>
      <c r="C9" s="38"/>
      <c r="D9" s="1">
        <v>10</v>
      </c>
      <c r="E9" s="10">
        <f t="shared" ref="E9:E12" si="0">IF(C9=" ",0,D9*C9)</f>
        <v>0</v>
      </c>
    </row>
    <row r="10" spans="1:5" ht="15.75" x14ac:dyDescent="0.25">
      <c r="A10" s="8" t="s">
        <v>5</v>
      </c>
      <c r="B10" s="9" t="s">
        <v>2</v>
      </c>
      <c r="C10" s="38"/>
      <c r="D10" s="1">
        <v>25</v>
      </c>
      <c r="E10" s="10">
        <f t="shared" si="0"/>
        <v>0</v>
      </c>
    </row>
    <row r="11" spans="1:5" ht="15.75" x14ac:dyDescent="0.25">
      <c r="A11" s="8" t="s">
        <v>6</v>
      </c>
      <c r="B11" s="9" t="s">
        <v>7</v>
      </c>
      <c r="C11" s="38"/>
      <c r="D11" s="1">
        <v>35</v>
      </c>
      <c r="E11" s="10">
        <f t="shared" si="0"/>
        <v>0</v>
      </c>
    </row>
    <row r="12" spans="1:5" ht="15.75" x14ac:dyDescent="0.25">
      <c r="A12" s="8" t="s">
        <v>8</v>
      </c>
      <c r="B12" s="9" t="s">
        <v>7</v>
      </c>
      <c r="C12" s="38"/>
      <c r="D12" s="1">
        <v>10</v>
      </c>
      <c r="E12" s="10">
        <f t="shared" si="0"/>
        <v>0</v>
      </c>
    </row>
    <row r="13" spans="1:5" ht="16.5" thickBot="1" x14ac:dyDescent="0.3">
      <c r="A13" s="8" t="s">
        <v>9</v>
      </c>
      <c r="B13" s="9"/>
      <c r="C13" s="11"/>
      <c r="D13" s="1" t="s">
        <v>3</v>
      </c>
      <c r="E13" s="10">
        <v>75</v>
      </c>
    </row>
    <row r="14" spans="1:5" ht="16.5" thickTop="1" x14ac:dyDescent="0.25">
      <c r="A14" s="12" t="s">
        <v>32</v>
      </c>
      <c r="B14" s="9"/>
      <c r="C14" s="11"/>
      <c r="D14" s="1"/>
      <c r="E14" s="13">
        <f>SUBTOTAL(109,E4:E13)</f>
        <v>75</v>
      </c>
    </row>
    <row r="15" spans="1:5" ht="16.5" thickBot="1" x14ac:dyDescent="0.3">
      <c r="A15" s="8" t="s">
        <v>10</v>
      </c>
      <c r="B15" s="9"/>
      <c r="C15" s="11"/>
      <c r="D15" s="1" t="s">
        <v>11</v>
      </c>
      <c r="E15" s="27"/>
    </row>
    <row r="16" spans="1:5" ht="19.5" thickBot="1" x14ac:dyDescent="0.35">
      <c r="A16" s="14" t="s">
        <v>35</v>
      </c>
      <c r="B16" s="9"/>
      <c r="D16" s="1" t="s">
        <v>0</v>
      </c>
      <c r="E16" s="4">
        <f>E14-E15</f>
        <v>75</v>
      </c>
    </row>
    <row r="17" spans="1:5" x14ac:dyDescent="0.25">
      <c r="A17" s="29" t="s">
        <v>39</v>
      </c>
      <c r="B17" s="29"/>
      <c r="C17" s="29"/>
      <c r="D17" s="29"/>
      <c r="E17" s="29"/>
    </row>
    <row r="18" spans="1:5" x14ac:dyDescent="0.25">
      <c r="A18" s="30"/>
      <c r="B18" s="30"/>
      <c r="C18" s="30"/>
      <c r="D18" s="30"/>
      <c r="E18" s="30"/>
    </row>
    <row r="19" spans="1:5" x14ac:dyDescent="0.25">
      <c r="A19" s="31"/>
      <c r="B19" s="31"/>
      <c r="C19" s="31"/>
      <c r="D19" s="31"/>
      <c r="E19" s="31"/>
    </row>
    <row r="20" spans="1:5" x14ac:dyDescent="0.25">
      <c r="A20" s="6"/>
      <c r="B20" s="6"/>
      <c r="C20" s="6"/>
      <c r="D20" s="2"/>
      <c r="E20" s="6"/>
    </row>
    <row r="21" spans="1:5" ht="15.75" x14ac:dyDescent="0.25">
      <c r="A21" s="15" t="s">
        <v>38</v>
      </c>
      <c r="B21" s="9"/>
      <c r="C21" s="11"/>
      <c r="D21" s="1" t="s">
        <v>0</v>
      </c>
      <c r="E21" s="10"/>
    </row>
    <row r="22" spans="1:5" ht="15.75" x14ac:dyDescent="0.25">
      <c r="A22" s="8" t="s">
        <v>29</v>
      </c>
      <c r="B22" s="9" t="s">
        <v>2</v>
      </c>
      <c r="C22" s="37">
        <f>C8</f>
        <v>0</v>
      </c>
      <c r="D22" s="1">
        <v>55</v>
      </c>
      <c r="E22" s="10">
        <f t="shared" ref="E22:E23" si="1">IF(C22=" ",0,D22*C22)</f>
        <v>0</v>
      </c>
    </row>
    <row r="23" spans="1:5" ht="16.5" thickBot="1" x14ac:dyDescent="0.3">
      <c r="A23" s="8" t="s">
        <v>30</v>
      </c>
      <c r="B23" s="9" t="s">
        <v>7</v>
      </c>
      <c r="C23" s="37">
        <f>C11</f>
        <v>0</v>
      </c>
      <c r="D23" s="1">
        <v>20</v>
      </c>
      <c r="E23" s="10">
        <f t="shared" si="1"/>
        <v>0</v>
      </c>
    </row>
    <row r="24" spans="1:5" ht="19.5" thickBot="1" x14ac:dyDescent="0.35">
      <c r="A24" s="16" t="s">
        <v>36</v>
      </c>
      <c r="B24" s="9"/>
      <c r="C24" s="11"/>
      <c r="D24" s="1" t="s">
        <v>0</v>
      </c>
      <c r="E24" s="4">
        <f>SUM(E22:E23)</f>
        <v>0</v>
      </c>
    </row>
    <row r="25" spans="1:5" ht="15.75" x14ac:dyDescent="0.25">
      <c r="A25" s="8" t="s">
        <v>21</v>
      </c>
      <c r="B25" s="9"/>
      <c r="C25" s="11"/>
      <c r="D25" s="1" t="s">
        <v>3</v>
      </c>
      <c r="E25" s="10" t="s">
        <v>3</v>
      </c>
    </row>
    <row r="26" spans="1:5" x14ac:dyDescent="0.25">
      <c r="A26" s="35" t="s">
        <v>3</v>
      </c>
      <c r="B26" s="35"/>
      <c r="C26" s="35"/>
      <c r="D26" s="35"/>
      <c r="E26" s="35"/>
    </row>
    <row r="27" spans="1:5" ht="18.75" x14ac:dyDescent="0.3">
      <c r="A27" s="36" t="s">
        <v>12</v>
      </c>
      <c r="B27" s="36"/>
      <c r="C27" s="36"/>
      <c r="D27" s="36"/>
      <c r="E27" s="36"/>
    </row>
    <row r="28" spans="1:5" x14ac:dyDescent="0.25">
      <c r="A28" s="28" t="s">
        <v>40</v>
      </c>
      <c r="B28" s="28"/>
      <c r="C28" s="28"/>
      <c r="D28" s="28"/>
      <c r="E28" s="28"/>
    </row>
    <row r="29" spans="1:5" ht="15.75" x14ac:dyDescent="0.25">
      <c r="A29" s="15" t="s">
        <v>13</v>
      </c>
      <c r="B29" s="9"/>
      <c r="C29" s="11"/>
      <c r="D29" s="1" t="s">
        <v>0</v>
      </c>
      <c r="E29" s="10"/>
    </row>
    <row r="30" spans="1:5" ht="15.75" x14ac:dyDescent="0.25">
      <c r="A30" s="12" t="s">
        <v>14</v>
      </c>
      <c r="B30" s="6"/>
      <c r="C30" s="6"/>
      <c r="D30" s="2"/>
      <c r="E30" s="6"/>
    </row>
    <row r="31" spans="1:5" ht="15.75" x14ac:dyDescent="0.25">
      <c r="A31" s="8" t="s">
        <v>22</v>
      </c>
      <c r="B31" s="17"/>
      <c r="C31" s="39"/>
      <c r="D31" s="2">
        <v>16.5</v>
      </c>
      <c r="E31" s="10">
        <f t="shared" ref="E31:E33" si="2">IF(C31=" ",0,D31*C31)</f>
        <v>0</v>
      </c>
    </row>
    <row r="32" spans="1:5" ht="15.75" x14ac:dyDescent="0.25">
      <c r="A32" s="8" t="s">
        <v>15</v>
      </c>
      <c r="B32" s="17"/>
      <c r="C32" s="39"/>
      <c r="D32" s="2">
        <v>3</v>
      </c>
      <c r="E32" s="10">
        <f t="shared" si="2"/>
        <v>0</v>
      </c>
    </row>
    <row r="33" spans="1:5" ht="15.75" x14ac:dyDescent="0.25">
      <c r="A33" s="18" t="s">
        <v>23</v>
      </c>
      <c r="B33" s="19"/>
      <c r="C33" s="40"/>
      <c r="D33" s="2">
        <v>10.5</v>
      </c>
      <c r="E33" s="10">
        <f t="shared" si="2"/>
        <v>0</v>
      </c>
    </row>
    <row r="34" spans="1:5" ht="15.75" x14ac:dyDescent="0.25">
      <c r="A34" s="12" t="s">
        <v>16</v>
      </c>
      <c r="B34" s="6"/>
      <c r="C34" s="6"/>
      <c r="D34" s="2"/>
      <c r="E34" s="6"/>
    </row>
    <row r="35" spans="1:5" ht="15.75" x14ac:dyDescent="0.25">
      <c r="A35" s="8" t="s">
        <v>24</v>
      </c>
      <c r="B35" s="17"/>
      <c r="C35" s="39"/>
      <c r="D35" s="2">
        <v>11</v>
      </c>
      <c r="E35" s="10">
        <f t="shared" ref="E35:E37" si="3">IF(C35=" ",0,D35*C35)</f>
        <v>0</v>
      </c>
    </row>
    <row r="36" spans="1:5" ht="15.75" x14ac:dyDescent="0.25">
      <c r="A36" s="8" t="s">
        <v>17</v>
      </c>
      <c r="B36" s="17"/>
      <c r="C36" s="39"/>
      <c r="D36" s="3">
        <v>2</v>
      </c>
      <c r="E36" s="10">
        <f t="shared" si="3"/>
        <v>0</v>
      </c>
    </row>
    <row r="37" spans="1:5" ht="15.75" x14ac:dyDescent="0.25">
      <c r="A37" s="18" t="s">
        <v>25</v>
      </c>
      <c r="B37" s="19"/>
      <c r="C37" s="40"/>
      <c r="D37" s="2">
        <v>7</v>
      </c>
      <c r="E37" s="10">
        <f t="shared" si="3"/>
        <v>0</v>
      </c>
    </row>
    <row r="38" spans="1:5" ht="15.75" x14ac:dyDescent="0.25">
      <c r="A38" s="12" t="s">
        <v>18</v>
      </c>
      <c r="B38" s="6"/>
      <c r="C38" s="6"/>
      <c r="D38" s="2"/>
      <c r="E38" s="6"/>
    </row>
    <row r="39" spans="1:5" ht="15.75" x14ac:dyDescent="0.25">
      <c r="A39" s="8" t="s">
        <v>26</v>
      </c>
      <c r="B39" s="17"/>
      <c r="C39" s="39"/>
      <c r="D39" s="2">
        <v>5.5</v>
      </c>
      <c r="E39" s="10">
        <f t="shared" ref="E39" si="4">IF(C39=" ",0,D39*C39)</f>
        <v>0</v>
      </c>
    </row>
    <row r="40" spans="1:5" ht="15.75" x14ac:dyDescent="0.25">
      <c r="A40" s="8" t="s">
        <v>19</v>
      </c>
      <c r="B40" s="6"/>
      <c r="C40" s="20" t="s">
        <v>20</v>
      </c>
      <c r="D40" s="2"/>
      <c r="E40" s="6"/>
    </row>
    <row r="41" spans="1:5" ht="15.75" x14ac:dyDescent="0.25">
      <c r="A41" s="18" t="s">
        <v>27</v>
      </c>
      <c r="B41" s="19"/>
      <c r="C41" s="39"/>
      <c r="D41" s="2">
        <v>3.5</v>
      </c>
      <c r="E41" s="10">
        <f t="shared" ref="E41:E43" si="5">IF(C41=" ",0,D41*C41)</f>
        <v>0</v>
      </c>
    </row>
    <row r="42" spans="1:5" ht="7.5" customHeight="1" x14ac:dyDescent="0.25">
      <c r="A42" s="8"/>
      <c r="B42" s="6"/>
      <c r="C42" s="21"/>
      <c r="D42" s="2"/>
      <c r="E42" s="10"/>
    </row>
    <row r="43" spans="1:5" ht="16.5" thickBot="1" x14ac:dyDescent="0.3">
      <c r="A43" s="18" t="s">
        <v>28</v>
      </c>
      <c r="B43" s="19"/>
      <c r="C43" s="40"/>
      <c r="D43" s="3">
        <v>25</v>
      </c>
      <c r="E43" s="10">
        <f t="shared" si="5"/>
        <v>0</v>
      </c>
    </row>
    <row r="44" spans="1:5" ht="19.5" thickTop="1" x14ac:dyDescent="0.3">
      <c r="A44" s="22" t="s">
        <v>34</v>
      </c>
      <c r="B44" s="6"/>
      <c r="C44" s="6"/>
      <c r="D44" s="2"/>
      <c r="E44" s="23">
        <f>SUM(E41+E43+E39+E35+E36+E37+E31+E32+E33)</f>
        <v>0</v>
      </c>
    </row>
    <row r="45" spans="1:5" ht="9.75" customHeight="1" thickBot="1" x14ac:dyDescent="0.3"/>
    <row r="46" spans="1:5" ht="21.75" thickBot="1" x14ac:dyDescent="0.4">
      <c r="A46" s="25" t="s">
        <v>33</v>
      </c>
      <c r="E46" s="26">
        <f>E16+E24+E44</f>
        <v>75</v>
      </c>
    </row>
    <row r="47" spans="1:5" ht="15.75" thickTop="1" x14ac:dyDescent="0.25"/>
  </sheetData>
  <sheetProtection algorithmName="SHA-512" hashValue="4HP6zOI1ySLSGrZ1Z9vg3LlRaBKtyWovQzzmJXTfHCrMddfreX8uvtR7m6OJHH5gTnEgTlyTJ2TRkE9EusD3RA==" saltValue="WgqRbudz+PoWvUmgxYhrMw==" spinCount="100000" sheet="1" objects="1" scenarios="1" selectLockedCells="1"/>
  <mergeCells count="9">
    <mergeCell ref="A28:E28"/>
    <mergeCell ref="A17:E17"/>
    <mergeCell ref="A18:E18"/>
    <mergeCell ref="A19:E19"/>
    <mergeCell ref="A3:E3"/>
    <mergeCell ref="A4:E4"/>
    <mergeCell ref="A5:E5"/>
    <mergeCell ref="A26:E26"/>
    <mergeCell ref="A27:E27"/>
  </mergeCells>
  <pageMargins left="0.2" right="0.2" top="0.25" bottom="0.25" header="0.3" footer="0.3"/>
  <pageSetup orientation="portrait" r:id="rId1"/>
  <headerFooter>
    <oddFooter>&amp;C&amp;"-,Bold"&amp;KC00000Mailing address: Mount Baker Council, BSA    1715 100th Pl SE, Suite B, Everett, WA 98208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i m N C U e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C K Y 0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m N C U S i K R 7 g O A A A A E Q A A A B M A H A B G b 3 J t d W x h c y 9 T Z W N 0 a W 9 u M S 5 t I K I Y A C i g F A A A A A A A A A A A A A A A A A A A A A A A A A A A A C t O T S 7 J z M 9 T C I b Q h t Y A U E s B A i 0 A F A A C A A g A i m N C U e n 8 W i q m A A A A + A A A A B I A A A A A A A A A A A A A A A A A A A A A A E N v b m Z p Z y 9 Q Y W N r Y W d l L n h t b F B L A Q I t A B Q A A g A I A I p j Q l E P y u m r p A A A A O k A A A A T A A A A A A A A A A A A A A A A A P I A A A B b Q 2 9 u d G V u d F 9 U e X B l c 1 0 u e G 1 s U E s B A i 0 A F A A C A A g A i m N C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M m 1 q O R q a t N q q l 0 r O j N G Y 8 A A A A A A g A A A A A A A 2 Y A A M A A A A A Q A A A A t b 9 V z M Q / C h U L 5 f c Y M T / C I Q A A A A A E g A A A o A A A A B A A A A D U I 0 J Y 1 c d e q X U x b l + T Q 5 y L U A A A A B 9 O 1 6 R a c d h F n 0 a q L Y q v V W Y F Y f 3 I O 8 a B b g e w 5 Q x G M c o P 3 / b 0 m N b N w 5 4 / h q H g L x n p S B O 3 B c E S 4 a V 2 a a Q t a Y g 9 X a P X L S A H k l A 9 s H K t E 5 R P X m P z F A A A A B m M P K Z c / 3 q L D U A H l C U c c z n v M e 7 x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7DA897BB0554B8FB116085454C6EE" ma:contentTypeVersion="12" ma:contentTypeDescription="Create a new document." ma:contentTypeScope="" ma:versionID="b44891047eb3944bf4581a7c8e7b63ad">
  <xsd:schema xmlns:xsd="http://www.w3.org/2001/XMLSchema" xmlns:xs="http://www.w3.org/2001/XMLSchema" xmlns:p="http://schemas.microsoft.com/office/2006/metadata/properties" xmlns:ns3="4586d4b9-aea7-47ef-8741-9dc6610fe15c" xmlns:ns4="6cc3926b-afb9-427f-a228-6951babad04b" targetNamespace="http://schemas.microsoft.com/office/2006/metadata/properties" ma:root="true" ma:fieldsID="d7887a21731ce1df86d0a18d01473af3" ns3:_="" ns4:_="">
    <xsd:import namespace="4586d4b9-aea7-47ef-8741-9dc6610fe15c"/>
    <xsd:import namespace="6cc3926b-afb9-427f-a228-6951babad0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6d4b9-aea7-47ef-8741-9dc6610fe1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3926b-afb9-427f-a228-6951babad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FFEE9-542D-487F-AF6D-2B27E393B2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F55586-2E72-45B8-AC74-67028E16D18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2971BD8-EED3-455F-A51C-C593A7474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86d4b9-aea7-47ef-8741-9dc6610fe15c"/>
    <ds:schemaRef ds:uri="6cc3926b-afb9-427f-a228-6951babad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DAE5DC-C2C6-4665-8B76-6F95274E9F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Robert</dc:creator>
  <cp:lastModifiedBy>Stacey Robert</cp:lastModifiedBy>
  <cp:lastPrinted>2020-10-02T22:05:45Z</cp:lastPrinted>
  <dcterms:created xsi:type="dcterms:W3CDTF">2020-10-02T19:25:17Z</dcterms:created>
  <dcterms:modified xsi:type="dcterms:W3CDTF">2020-10-07T00:49:32Z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0x0101000587DA897BB0554B8FB116085454C6EE</vt:lpwstr>
  </property>
</Properties>
</file>